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</sheets>
  <definedNames>
    <definedName name="_xlnm.Print_Area" localSheetId="0">'PENSIONADOS'!$A$1:$O$74</definedName>
  </definedNames>
  <calcPr fullCalcOnLoad="1"/>
</workbook>
</file>

<file path=xl/sharedStrings.xml><?xml version="1.0" encoding="utf-8"?>
<sst xmlns="http://schemas.openxmlformats.org/spreadsheetml/2006/main" count="148" uniqueCount="68">
  <si>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</si>
  <si>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</si>
  <si>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</si>
  <si>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</si>
  <si>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</si>
  <si>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</si>
  <si>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</si>
  <si>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</si>
  <si>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</si>
  <si>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DESPENSA</t>
  </si>
  <si>
    <t>MUNICIPIO DE ZAPOTLANEJO, JALISCO</t>
  </si>
  <si>
    <t>ISR</t>
  </si>
  <si>
    <t>OTRAS</t>
  </si>
  <si>
    <t>PERCEPCIONES</t>
  </si>
  <si>
    <t>DEDUCCIONES</t>
  </si>
  <si>
    <t>CARGO</t>
  </si>
  <si>
    <t>CTA</t>
  </si>
  <si>
    <t>SUB</t>
  </si>
  <si>
    <t>Martha Elba Bustos Ramirez</t>
  </si>
  <si>
    <t>Ruben Delgadillo Lomeli</t>
  </si>
  <si>
    <t xml:space="preserve">J Guadalupe Alvizo Orozco 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</si>
  <si>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</si>
  <si>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</si>
  <si>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</si>
  <si>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</si>
  <si>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</si>
  <si>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</si>
  <si>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</si>
  <si>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</si>
  <si>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</si>
  <si>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</si>
  <si>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</si>
  <si>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</si>
  <si>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</si>
  <si>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</si>
  <si>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</si>
  <si>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</si>
  <si>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</si>
  <si>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J. Guadalupe Razo Zuno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</si>
  <si>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</si>
  <si>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</si>
  <si>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</si>
  <si>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</si>
  <si>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</si>
  <si>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</si>
  <si>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</si>
  <si>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</si>
  <si>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</si>
  <si>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t>S. E.</t>
  </si>
  <si>
    <r>
      <t xml:space="preserve">           </t>
    </r>
    <r>
      <rPr>
        <b/>
        <sz val="8"/>
        <color indexed="17"/>
        <rFont val="Arial"/>
        <family val="2"/>
      </rPr>
      <t>2010-2012</t>
    </r>
  </si>
  <si>
    <r>
      <t xml:space="preserve">                </t>
    </r>
    <r>
      <rPr>
        <b/>
        <sz val="8"/>
        <color indexed="17"/>
        <rFont val="Arial"/>
        <family val="2"/>
      </rPr>
      <t>2010-2012</t>
    </r>
  </si>
  <si>
    <t>FONACOT</t>
  </si>
  <si>
    <t>DESC. PRESTAMO</t>
  </si>
  <si>
    <t>SUELDO NETO</t>
  </si>
  <si>
    <t>CUOTA SIND.</t>
  </si>
  <si>
    <t>HORAS EXTRAS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</si>
  <si>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</si>
  <si>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</si>
  <si>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</si>
  <si>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</si>
  <si>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</si>
  <si>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</si>
  <si>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</si>
  <si>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</si>
  <si>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</si>
  <si>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</si>
  <si>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</si>
  <si>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PRIMERA QUINCENA DE FEBRERO 2012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</si>
</sst>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_-;\-* #,##0_-;_-* &quot;-&quot;??_-;_-@_-"/>
    <numFmt numFmtId="174" formatCode="#,##0.0"/>
    <numFmt numFmtId="175" formatCode="_-* #,##0.0_-;\-* #,##0.0_-;_-* &quot;-&quot;??_-;_-@_-"/>
    <numFmt numFmtId="176" formatCode="#,##0.0;\-#,##0.0"/>
    <numFmt numFmtId="177" formatCode="_-* #,##0.000_-;\-* #,##0.000_-;_-* &quot;-&quot;??_-;_-@_-"/>
    <numFmt numFmtId="178" formatCode="&quot;$&quot;#,##0.00"/>
    <numFmt numFmtId="179" formatCode="_(* #,##0.0_);_(* \(#,##0.0\);_(* &quot;-&quot;_);_(@_)"/>
    <numFmt numFmtId="180" formatCode="_(* #,##0.00_);_(* \(#,##0.00\);_(* &quot;-&quot;_);_(@_)"/>
    <numFmt numFmtId="181" formatCode="[$-80A]dddd\,\ dd&quot; de &quot;mmmm&quot; de &quot;yyyy"/>
    <numFmt numFmtId="182" formatCode="[$-80A]hh:mm:ss\ AM/PM"/>
    <numFmt numFmtId="183" formatCode="#,##0.00_ ;\-#,##0.00\ "/>
    <numFmt numFmtId="184" formatCode="0.00_ ;\-0.00\ "/>
    <numFmt numFmtId="185" formatCode="0_ ;\-0\ 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9"/>
      <name val="Arial"/>
      <family val="0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17" fontId="2" fillId="0" borderId="10" xfId="0" applyNumberFormat="1" applyFont="1" applyBorder="1" applyAlignment="1">
      <alignment horizontal="center"/>
    </xf>
    <xf numFmtId="43" fontId="1" fillId="0" borderId="0" xfId="48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3" fontId="1" fillId="0" borderId="0" xfId="48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0" xfId="48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43" fontId="1" fillId="0" borderId="0" xfId="48" applyFont="1" applyAlignment="1">
      <alignment/>
    </xf>
    <xf numFmtId="0" fontId="1" fillId="0" borderId="14" xfId="0" applyFont="1" applyBorder="1" applyAlignment="1">
      <alignment/>
    </xf>
    <xf numFmtId="0" fontId="6" fillId="0" borderId="17" xfId="0" applyFont="1" applyBorder="1" applyAlignment="1">
      <alignment horizontal="left"/>
    </xf>
    <xf numFmtId="43" fontId="1" fillId="0" borderId="0" xfId="48" applyFont="1" applyBorder="1" applyAlignment="1">
      <alignment/>
    </xf>
    <xf numFmtId="0" fontId="3" fillId="0" borderId="12" xfId="0" applyFont="1" applyBorder="1" applyAlignment="1">
      <alignment horizontal="center"/>
    </xf>
    <xf numFmtId="43" fontId="1" fillId="0" borderId="18" xfId="48" applyFont="1" applyBorder="1" applyAlignment="1">
      <alignment horizontal="center"/>
    </xf>
    <xf numFmtId="43" fontId="1" fillId="0" borderId="18" xfId="48" applyFont="1" applyBorder="1" applyAlignment="1">
      <alignment/>
    </xf>
    <xf numFmtId="43" fontId="1" fillId="0" borderId="18" xfId="48" applyFont="1" applyFill="1" applyBorder="1" applyAlignment="1">
      <alignment horizontal="center"/>
    </xf>
    <xf numFmtId="43" fontId="1" fillId="0" borderId="19" xfId="48" applyFont="1" applyBorder="1" applyAlignment="1">
      <alignment horizontal="center"/>
    </xf>
    <xf numFmtId="43" fontId="1" fillId="0" borderId="19" xfId="48" applyFont="1" applyBorder="1" applyAlignment="1">
      <alignment/>
    </xf>
    <xf numFmtId="43" fontId="1" fillId="0" borderId="19" xfId="48" applyFont="1" applyFill="1" applyBorder="1" applyAlignment="1">
      <alignment horizontal="center"/>
    </xf>
    <xf numFmtId="43" fontId="1" fillId="0" borderId="20" xfId="48" applyFont="1" applyBorder="1" applyAlignment="1">
      <alignment horizontal="center"/>
    </xf>
    <xf numFmtId="43" fontId="1" fillId="0" borderId="21" xfId="48" applyFont="1" applyBorder="1" applyAlignment="1">
      <alignment horizontal="center"/>
    </xf>
    <xf numFmtId="43" fontId="1" fillId="0" borderId="22" xfId="48" applyFont="1" applyBorder="1" applyAlignment="1">
      <alignment horizontal="center"/>
    </xf>
    <xf numFmtId="43" fontId="1" fillId="0" borderId="23" xfId="48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3" fontId="0" fillId="0" borderId="24" xfId="48" applyBorder="1" applyAlignment="1">
      <alignment/>
    </xf>
    <xf numFmtId="43" fontId="0" fillId="0" borderId="25" xfId="48" applyBorder="1" applyAlignment="1">
      <alignment/>
    </xf>
    <xf numFmtId="3" fontId="0" fillId="0" borderId="24" xfId="0" applyNumberFormat="1" applyBorder="1" applyAlignment="1">
      <alignment/>
    </xf>
    <xf numFmtId="43" fontId="0" fillId="0" borderId="26" xfId="48" applyBorder="1" applyAlignment="1">
      <alignment/>
    </xf>
    <xf numFmtId="43" fontId="2" fillId="0" borderId="10" xfId="48" applyFont="1" applyBorder="1" applyAlignment="1">
      <alignment/>
    </xf>
    <xf numFmtId="43" fontId="1" fillId="0" borderId="27" xfId="48" applyFont="1" applyFill="1" applyBorder="1" applyAlignment="1">
      <alignment horizontal="center"/>
    </xf>
    <xf numFmtId="43" fontId="0" fillId="0" borderId="28" xfId="48" applyBorder="1" applyAlignment="1">
      <alignment/>
    </xf>
    <xf numFmtId="0" fontId="0" fillId="0" borderId="29" xfId="0" applyBorder="1" applyAlignment="1">
      <alignment/>
    </xf>
    <xf numFmtId="43" fontId="1" fillId="0" borderId="25" xfId="48" applyFont="1" applyBorder="1" applyAlignment="1">
      <alignment horizontal="center"/>
    </xf>
    <xf numFmtId="43" fontId="1" fillId="0" borderId="24" xfId="48" applyFont="1" applyBorder="1" applyAlignment="1">
      <alignment horizontal="center"/>
    </xf>
    <xf numFmtId="43" fontId="1" fillId="0" borderId="26" xfId="48" applyFont="1" applyBorder="1" applyAlignment="1">
      <alignment horizontal="center"/>
    </xf>
    <xf numFmtId="43" fontId="1" fillId="0" borderId="24" xfId="48" applyFont="1" applyFill="1" applyBorder="1" applyAlignment="1">
      <alignment horizontal="center"/>
    </xf>
    <xf numFmtId="43" fontId="1" fillId="0" borderId="20" xfId="48" applyFont="1" applyFill="1" applyBorder="1" applyAlignment="1">
      <alignment horizontal="center"/>
    </xf>
    <xf numFmtId="43" fontId="1" fillId="0" borderId="21" xfId="48" applyFont="1" applyFill="1" applyBorder="1" applyAlignment="1">
      <alignment horizontal="center"/>
    </xf>
    <xf numFmtId="43" fontId="1" fillId="0" borderId="25" xfId="48" applyFont="1" applyFill="1" applyBorder="1" applyAlignment="1">
      <alignment horizontal="center"/>
    </xf>
    <xf numFmtId="43" fontId="1" fillId="0" borderId="18" xfId="48" applyFont="1" applyFill="1" applyBorder="1" applyAlignment="1">
      <alignment horizontal="center"/>
    </xf>
    <xf numFmtId="3" fontId="1" fillId="32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3" fontId="1" fillId="0" borderId="14" xfId="48" applyFont="1" applyBorder="1" applyAlignment="1">
      <alignment horizontal="center" vertical="center"/>
    </xf>
    <xf numFmtId="43" fontId="1" fillId="0" borderId="21" xfId="48" applyFont="1" applyBorder="1" applyAlignment="1">
      <alignment horizontal="center" vertical="center"/>
    </xf>
    <xf numFmtId="43" fontId="1" fillId="0" borderId="18" xfId="48" applyFont="1" applyBorder="1" applyAlignment="1">
      <alignment horizontal="center" vertical="center"/>
    </xf>
    <xf numFmtId="43" fontId="1" fillId="0" borderId="23" xfId="48" applyFont="1" applyBorder="1" applyAlignment="1">
      <alignment horizontal="center" vertical="center"/>
    </xf>
    <xf numFmtId="43" fontId="1" fillId="0" borderId="18" xfId="48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9" fillId="32" borderId="23" xfId="53" applyFont="1" applyFill="1" applyBorder="1" applyAlignment="1">
      <alignment vertical="center"/>
      <protection/>
    </xf>
    <xf numFmtId="43" fontId="11" fillId="32" borderId="14" xfId="48" applyFont="1" applyFill="1" applyBorder="1" applyAlignment="1">
      <alignment horizontal="center" vertical="center"/>
    </xf>
    <xf numFmtId="0" fontId="9" fillId="32" borderId="14" xfId="53" applyFont="1" applyFill="1" applyBorder="1" applyAlignment="1">
      <alignment vertical="center"/>
      <protection/>
    </xf>
    <xf numFmtId="0" fontId="9" fillId="32" borderId="17" xfId="53" applyFont="1" applyFill="1" applyBorder="1" applyAlignment="1">
      <alignment vertical="center"/>
      <protection/>
    </xf>
    <xf numFmtId="0" fontId="9" fillId="32" borderId="30" xfId="53" applyFont="1" applyFill="1" applyBorder="1" applyAlignment="1">
      <alignment vertical="center"/>
      <protection/>
    </xf>
    <xf numFmtId="43" fontId="1" fillId="0" borderId="31" xfId="48" applyFont="1" applyBorder="1" applyAlignment="1">
      <alignment horizontal="center" vertical="center"/>
    </xf>
    <xf numFmtId="43" fontId="1" fillId="0" borderId="32" xfId="48" applyFont="1" applyBorder="1" applyAlignment="1">
      <alignment horizontal="center"/>
    </xf>
    <xf numFmtId="43" fontId="1" fillId="0" borderId="33" xfId="48" applyFont="1" applyFill="1" applyBorder="1" applyAlignment="1">
      <alignment horizontal="center"/>
    </xf>
    <xf numFmtId="43" fontId="1" fillId="0" borderId="34" xfId="48" applyFont="1" applyBorder="1" applyAlignment="1">
      <alignment horizontal="center"/>
    </xf>
    <xf numFmtId="43" fontId="1" fillId="0" borderId="33" xfId="48" applyFont="1" applyBorder="1" applyAlignment="1">
      <alignment horizontal="center"/>
    </xf>
    <xf numFmtId="43" fontId="0" fillId="0" borderId="35" xfId="48" applyBorder="1" applyAlignment="1">
      <alignment/>
    </xf>
    <xf numFmtId="43" fontId="1" fillId="0" borderId="36" xfId="48" applyFont="1" applyBorder="1" applyAlignment="1">
      <alignment horizontal="center"/>
    </xf>
    <xf numFmtId="0" fontId="11" fillId="32" borderId="14" xfId="0" applyFont="1" applyFill="1" applyBorder="1" applyAlignment="1">
      <alignment horizontal="center" vertical="center"/>
    </xf>
    <xf numFmtId="43" fontId="2" fillId="0" borderId="37" xfId="48" applyFont="1" applyBorder="1" applyAlignment="1">
      <alignment/>
    </xf>
    <xf numFmtId="0" fontId="0" fillId="0" borderId="23" xfId="0" applyFont="1" applyFill="1" applyBorder="1" applyAlignment="1">
      <alignment horizontal="left" vertical="center"/>
    </xf>
    <xf numFmtId="0" fontId="10" fillId="32" borderId="14" xfId="53" applyFont="1" applyFill="1" applyBorder="1" applyAlignment="1">
      <alignment vertical="center"/>
      <protection/>
    </xf>
    <xf numFmtId="0" fontId="10" fillId="0" borderId="14" xfId="53" applyFont="1" applyFill="1" applyBorder="1" applyAlignment="1">
      <alignment vertical="center"/>
      <protection/>
    </xf>
    <xf numFmtId="0" fontId="10" fillId="0" borderId="23" xfId="53" applyFont="1" applyFill="1" applyBorder="1" applyAlignment="1">
      <alignment vertical="center"/>
      <protection/>
    </xf>
    <xf numFmtId="43" fontId="11" fillId="32" borderId="18" xfId="48" applyFont="1" applyFill="1" applyBorder="1" applyAlignment="1">
      <alignment horizontal="center" vertical="center"/>
    </xf>
    <xf numFmtId="43" fontId="1" fillId="0" borderId="22" xfId="48" applyFont="1" applyFill="1" applyBorder="1" applyAlignment="1">
      <alignment horizontal="center"/>
    </xf>
    <xf numFmtId="43" fontId="1" fillId="0" borderId="23" xfId="48" applyFont="1" applyFill="1" applyBorder="1" applyAlignment="1">
      <alignment horizontal="center"/>
    </xf>
    <xf numFmtId="0" fontId="12" fillId="0" borderId="0" xfId="0" applyFont="1" applyAlignment="1">
      <alignment/>
    </xf>
    <xf numFmtId="43" fontId="11" fillId="32" borderId="17" xfId="48" applyFont="1" applyFill="1" applyBorder="1" applyAlignment="1">
      <alignment horizontal="center" vertical="center"/>
    </xf>
    <xf numFmtId="43" fontId="1" fillId="0" borderId="38" xfId="48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185" fontId="1" fillId="0" borderId="19" xfId="48" applyNumberFormat="1" applyFont="1" applyBorder="1" applyAlignment="1">
      <alignment horizontal="center"/>
    </xf>
    <xf numFmtId="43" fontId="1" fillId="0" borderId="19" xfId="48" applyFont="1" applyBorder="1" applyAlignment="1">
      <alignment horizontal="center" vertical="center"/>
    </xf>
    <xf numFmtId="43" fontId="1" fillId="0" borderId="27" xfId="4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1" fillId="0" borderId="28" xfId="48" applyFont="1" applyBorder="1" applyAlignment="1">
      <alignment horizontal="center" vertical="center"/>
    </xf>
    <xf numFmtId="43" fontId="1" fillId="0" borderId="40" xfId="48" applyFont="1" applyBorder="1" applyAlignment="1">
      <alignment horizontal="center" vertical="center"/>
    </xf>
    <xf numFmtId="43" fontId="1" fillId="0" borderId="17" xfId="48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9" fillId="32" borderId="41" xfId="53" applyFont="1" applyFill="1" applyBorder="1" applyAlignment="1">
      <alignment vertical="center"/>
      <protection/>
    </xf>
    <xf numFmtId="0" fontId="6" fillId="0" borderId="42" xfId="0" applyFont="1" applyBorder="1" applyAlignment="1">
      <alignment horizontal="left"/>
    </xf>
    <xf numFmtId="43" fontId="1" fillId="0" borderId="24" xfId="48" applyFont="1" applyBorder="1" applyAlignment="1">
      <alignment/>
    </xf>
    <xf numFmtId="0" fontId="6" fillId="0" borderId="43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185" fontId="1" fillId="0" borderId="20" xfId="48" applyNumberFormat="1" applyFont="1" applyBorder="1" applyAlignment="1">
      <alignment horizontal="center"/>
    </xf>
    <xf numFmtId="43" fontId="1" fillId="0" borderId="44" xfId="48" applyFont="1" applyBorder="1" applyAlignment="1">
      <alignment horizontal="center"/>
    </xf>
    <xf numFmtId="43" fontId="2" fillId="0" borderId="10" xfId="48" applyFont="1" applyBorder="1" applyAlignment="1">
      <alignment horizontal="center" vertical="center"/>
    </xf>
    <xf numFmtId="43" fontId="1" fillId="0" borderId="24" xfId="48" applyFont="1" applyBorder="1" applyAlignment="1">
      <alignment horizontal="center" vertical="center"/>
    </xf>
    <xf numFmtId="43" fontId="2" fillId="0" borderId="0" xfId="48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3" fontId="1" fillId="0" borderId="14" xfId="48" applyFont="1" applyFill="1" applyBorder="1" applyAlignment="1">
      <alignment horizontal="center" vertical="center"/>
    </xf>
    <xf numFmtId="43" fontId="1" fillId="0" borderId="21" xfId="48" applyFont="1" applyFill="1" applyBorder="1" applyAlignment="1">
      <alignment horizontal="center" vertical="center"/>
    </xf>
    <xf numFmtId="43" fontId="1" fillId="0" borderId="23" xfId="48" applyFont="1" applyFill="1" applyBorder="1" applyAlignment="1">
      <alignment horizontal="center" vertical="center"/>
    </xf>
    <xf numFmtId="43" fontId="1" fillId="0" borderId="30" xfId="4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vertical="center"/>
    </xf>
    <xf numFmtId="43" fontId="1" fillId="0" borderId="29" xfId="48" applyFont="1" applyFill="1" applyBorder="1" applyAlignment="1">
      <alignment horizontal="center" vertical="center"/>
    </xf>
    <xf numFmtId="43" fontId="1" fillId="0" borderId="18" xfId="48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43" fontId="11" fillId="0" borderId="14" xfId="48" applyFont="1" applyFill="1" applyBorder="1" applyAlignment="1">
      <alignment horizontal="center" vertical="center"/>
    </xf>
    <xf numFmtId="43" fontId="1" fillId="0" borderId="30" xfId="48" applyFont="1" applyFill="1" applyBorder="1" applyAlignment="1">
      <alignment horizontal="center"/>
    </xf>
    <xf numFmtId="0" fontId="10" fillId="0" borderId="14" xfId="53" applyFont="1" applyFill="1" applyBorder="1" applyAlignment="1">
      <alignment vertical="center"/>
      <protection/>
    </xf>
    <xf numFmtId="0" fontId="6" fillId="0" borderId="14" xfId="0" applyFont="1" applyBorder="1" applyAlignment="1">
      <alignment horizontal="left"/>
    </xf>
    <xf numFmtId="43" fontId="1" fillId="0" borderId="19" xfId="48" applyFont="1" applyFill="1" applyBorder="1" applyAlignment="1">
      <alignment horizontal="center" vertical="center"/>
    </xf>
    <xf numFmtId="0" fontId="10" fillId="0" borderId="23" xfId="53" applyFont="1" applyFill="1" applyBorder="1" applyAlignment="1">
      <alignment vertical="center"/>
      <protection/>
    </xf>
    <xf numFmtId="43" fontId="1" fillId="0" borderId="45" xfId="48" applyFont="1" applyFill="1" applyBorder="1" applyAlignment="1">
      <alignment horizontal="center"/>
    </xf>
    <xf numFmtId="43" fontId="1" fillId="0" borderId="46" xfId="48" applyFont="1" applyFill="1" applyBorder="1" applyAlignment="1">
      <alignment horizontal="center"/>
    </xf>
    <xf numFmtId="43" fontId="1" fillId="0" borderId="26" xfId="48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8" applyFont="1" applyAlignment="1">
      <alignment/>
    </xf>
    <xf numFmtId="43" fontId="1" fillId="0" borderId="26" xfId="48" applyFont="1" applyFill="1" applyBorder="1" applyAlignment="1">
      <alignment horizontal="center" vertical="center"/>
    </xf>
    <xf numFmtId="43" fontId="1" fillId="0" borderId="23" xfId="48" applyFont="1" applyFill="1" applyBorder="1" applyAlignment="1">
      <alignment horizontal="center" vertical="center" wrapText="1"/>
    </xf>
    <xf numFmtId="43" fontId="1" fillId="0" borderId="47" xfId="48" applyFont="1" applyFill="1" applyBorder="1" applyAlignment="1">
      <alignment horizontal="center"/>
    </xf>
    <xf numFmtId="43" fontId="1" fillId="0" borderId="48" xfId="48" applyFont="1" applyFill="1" applyBorder="1" applyAlignment="1">
      <alignment horizontal="center" vertical="center"/>
    </xf>
    <xf numFmtId="43" fontId="1" fillId="0" borderId="25" xfId="48" applyFont="1" applyFill="1" applyBorder="1" applyAlignment="1">
      <alignment horizontal="center" vertical="center" wrapText="1"/>
    </xf>
    <xf numFmtId="43" fontId="11" fillId="32" borderId="21" xfId="48" applyFont="1" applyFill="1" applyBorder="1" applyAlignment="1">
      <alignment horizontal="center" vertical="center"/>
    </xf>
    <xf numFmtId="43" fontId="1" fillId="0" borderId="22" xfId="48" applyFont="1" applyBorder="1" applyAlignment="1">
      <alignment horizontal="center" vertical="center"/>
    </xf>
    <xf numFmtId="43" fontId="1" fillId="0" borderId="26" xfId="48" applyFont="1" applyBorder="1" applyAlignment="1">
      <alignment horizontal="center" vertical="center"/>
    </xf>
    <xf numFmtId="185" fontId="1" fillId="0" borderId="22" xfId="48" applyNumberFormat="1" applyFont="1" applyBorder="1" applyAlignment="1">
      <alignment horizontal="center"/>
    </xf>
    <xf numFmtId="43" fontId="6" fillId="0" borderId="0" xfId="0" applyNumberFormat="1" applyFont="1" applyAlignment="1">
      <alignment/>
    </xf>
    <xf numFmtId="0" fontId="1" fillId="0" borderId="39" xfId="48" applyNumberFormat="1" applyFont="1" applyBorder="1" applyAlignment="1">
      <alignment horizontal="center"/>
    </xf>
    <xf numFmtId="0" fontId="9" fillId="32" borderId="48" xfId="53" applyFont="1" applyFill="1" applyBorder="1" applyAlignment="1">
      <alignment vertical="center"/>
      <protection/>
    </xf>
    <xf numFmtId="0" fontId="3" fillId="0" borderId="4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43" fontId="3" fillId="0" borderId="52" xfId="48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43" fontId="1" fillId="0" borderId="54" xfId="48" applyFont="1" applyFill="1" applyBorder="1" applyAlignment="1">
      <alignment horizontal="center"/>
    </xf>
    <xf numFmtId="43" fontId="1" fillId="0" borderId="55" xfId="48" applyFont="1" applyFill="1" applyBorder="1" applyAlignment="1">
      <alignment horizontal="center"/>
    </xf>
    <xf numFmtId="43" fontId="0" fillId="0" borderId="56" xfId="48" applyBorder="1" applyAlignment="1">
      <alignment/>
    </xf>
    <xf numFmtId="0" fontId="10" fillId="32" borderId="17" xfId="53" applyFont="1" applyFill="1" applyBorder="1" applyAlignment="1">
      <alignment vertical="center" wrapText="1"/>
      <protection/>
    </xf>
    <xf numFmtId="0" fontId="10" fillId="0" borderId="17" xfId="53" applyFont="1" applyFill="1" applyBorder="1" applyAlignment="1">
      <alignment vertical="center"/>
      <protection/>
    </xf>
    <xf numFmtId="0" fontId="9" fillId="32" borderId="0" xfId="53" applyFont="1" applyFill="1" applyBorder="1" applyAlignment="1">
      <alignment vertical="center"/>
      <protection/>
    </xf>
    <xf numFmtId="43" fontId="11" fillId="0" borderId="21" xfId="48" applyFont="1" applyFill="1" applyBorder="1" applyAlignment="1">
      <alignment horizontal="center" vertical="center"/>
    </xf>
    <xf numFmtId="43" fontId="11" fillId="32" borderId="30" xfId="48" applyFont="1" applyFill="1" applyBorder="1" applyAlignment="1">
      <alignment horizontal="center" vertical="center"/>
    </xf>
    <xf numFmtId="43" fontId="1" fillId="0" borderId="38" xfId="48" applyFont="1" applyFill="1" applyBorder="1" applyAlignment="1">
      <alignment horizontal="center" vertical="center"/>
    </xf>
    <xf numFmtId="43" fontId="11" fillId="0" borderId="17" xfId="48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43" fontId="1" fillId="0" borderId="55" xfId="48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48" xfId="0" applyBorder="1" applyAlignment="1">
      <alignment/>
    </xf>
    <xf numFmtId="43" fontId="0" fillId="0" borderId="11" xfId="48" applyBorder="1" applyAlignment="1">
      <alignment/>
    </xf>
    <xf numFmtId="43" fontId="0" fillId="0" borderId="54" xfId="48" applyBorder="1" applyAlignment="1">
      <alignment/>
    </xf>
    <xf numFmtId="43" fontId="0" fillId="0" borderId="57" xfId="48" applyBorder="1" applyAlignment="1">
      <alignment/>
    </xf>
    <xf numFmtId="43" fontId="0" fillId="0" borderId="55" xfId="48" applyBorder="1" applyAlignment="1">
      <alignment/>
    </xf>
    <xf numFmtId="43" fontId="0" fillId="0" borderId="58" xfId="48" applyBorder="1" applyAlignment="1">
      <alignment/>
    </xf>
    <xf numFmtId="3" fontId="0" fillId="0" borderId="57" xfId="0" applyNumberFormat="1" applyBorder="1" applyAlignment="1">
      <alignment/>
    </xf>
    <xf numFmtId="43" fontId="0" fillId="0" borderId="59" xfId="48" applyBorder="1" applyAlignment="1">
      <alignment/>
    </xf>
    <xf numFmtId="43" fontId="1" fillId="0" borderId="33" xfId="48" applyFont="1" applyFill="1" applyBorder="1" applyAlignment="1">
      <alignment horizontal="center" vertical="center"/>
    </xf>
    <xf numFmtId="43" fontId="1" fillId="0" borderId="38" xfId="48" applyFont="1" applyFill="1" applyBorder="1" applyAlignment="1">
      <alignment horizontal="center"/>
    </xf>
    <xf numFmtId="43" fontId="1" fillId="0" borderId="22" xfId="48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11" fillId="0" borderId="29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32" borderId="29" xfId="0" applyFont="1" applyFill="1" applyBorder="1" applyAlignment="1">
      <alignment horizontal="center" vertical="center"/>
    </xf>
    <xf numFmtId="0" fontId="10" fillId="32" borderId="30" xfId="53" applyFont="1" applyFill="1" applyBorder="1" applyAlignment="1">
      <alignment vertical="center" wrapText="1"/>
      <protection/>
    </xf>
    <xf numFmtId="0" fontId="2" fillId="0" borderId="14" xfId="0" applyFont="1" applyBorder="1" applyAlignment="1">
      <alignment horizontal="center"/>
    </xf>
    <xf numFmtId="0" fontId="10" fillId="0" borderId="17" xfId="53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vertical="center"/>
      <protection/>
    </xf>
    <xf numFmtId="0" fontId="10" fillId="32" borderId="14" xfId="53" applyFont="1" applyFill="1" applyBorder="1" applyAlignment="1">
      <alignment vertical="center" wrapText="1"/>
      <protection/>
    </xf>
    <xf numFmtId="0" fontId="1" fillId="0" borderId="50" xfId="53" applyFont="1" applyBorder="1" applyAlignment="1">
      <alignment vertical="center"/>
      <protection/>
    </xf>
    <xf numFmtId="0" fontId="0" fillId="0" borderId="30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46" xfId="53" applyFont="1" applyFill="1" applyBorder="1" applyAlignment="1">
      <alignment vertical="center"/>
      <protection/>
    </xf>
    <xf numFmtId="0" fontId="10" fillId="0" borderId="30" xfId="53" applyFont="1" applyFill="1" applyBorder="1" applyAlignment="1">
      <alignment vertical="center"/>
      <protection/>
    </xf>
    <xf numFmtId="0" fontId="10" fillId="32" borderId="30" xfId="53" applyFont="1" applyFill="1" applyBorder="1" applyAlignment="1">
      <alignment vertical="center"/>
      <protection/>
    </xf>
    <xf numFmtId="0" fontId="0" fillId="0" borderId="61" xfId="0" applyBorder="1" applyAlignment="1">
      <alignment/>
    </xf>
    <xf numFmtId="0" fontId="2" fillId="0" borderId="61" xfId="0" applyFont="1" applyBorder="1" applyAlignment="1">
      <alignment/>
    </xf>
    <xf numFmtId="0" fontId="1" fillId="0" borderId="49" xfId="53" applyFont="1" applyBorder="1" applyAlignment="1">
      <alignment vertical="center"/>
      <protection/>
    </xf>
    <xf numFmtId="0" fontId="9" fillId="32" borderId="29" xfId="53" applyFont="1" applyFill="1" applyBorder="1" applyAlignment="1">
      <alignment vertical="center"/>
      <protection/>
    </xf>
    <xf numFmtId="0" fontId="10" fillId="0" borderId="62" xfId="53" applyFont="1" applyFill="1" applyBorder="1" applyAlignment="1">
      <alignment vertical="center"/>
      <protection/>
    </xf>
    <xf numFmtId="0" fontId="10" fillId="0" borderId="29" xfId="53" applyFont="1" applyFill="1" applyBorder="1" applyAlignment="1">
      <alignment vertical="center"/>
      <protection/>
    </xf>
    <xf numFmtId="0" fontId="0" fillId="0" borderId="29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/>
    </xf>
    <xf numFmtId="43" fontId="2" fillId="0" borderId="63" xfId="48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2" fillId="0" borderId="37" xfId="48" applyFont="1" applyFill="1" applyBorder="1" applyAlignment="1">
      <alignment horizontal="center"/>
    </xf>
    <xf numFmtId="43" fontId="2" fillId="0" borderId="64" xfId="48" applyFont="1" applyFill="1" applyBorder="1" applyAlignment="1">
      <alignment horizontal="center"/>
    </xf>
    <xf numFmtId="43" fontId="2" fillId="0" borderId="63" xfId="48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43" fontId="3" fillId="0" borderId="13" xfId="48" applyFont="1" applyBorder="1" applyAlignment="1">
      <alignment horizontal="center" vertical="center" wrapText="1"/>
    </xf>
    <xf numFmtId="43" fontId="3" fillId="0" borderId="12" xfId="48" applyFont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54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43" fontId="2" fillId="0" borderId="60" xfId="48" applyFont="1" applyFill="1" applyBorder="1" applyAlignment="1">
      <alignment horizontal="center"/>
    </xf>
    <xf numFmtId="43" fontId="2" fillId="0" borderId="65" xfId="48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43" fontId="2" fillId="0" borderId="66" xfId="48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~98851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19050</xdr:rowOff>
    </xdr:from>
    <xdr:to>
      <xdr:col>1</xdr:col>
      <xdr:colOff>1238250</xdr:colOff>
      <xdr:row>3</xdr:row>
      <xdr:rowOff>123825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19050</xdr:rowOff>
    </xdr:from>
    <xdr:to>
      <xdr:col>1</xdr:col>
      <xdr:colOff>1238250</xdr:colOff>
      <xdr:row>30</xdr:row>
      <xdr:rowOff>0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448675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54</xdr:row>
      <xdr:rowOff>19050</xdr:rowOff>
    </xdr:from>
    <xdr:to>
      <xdr:col>1</xdr:col>
      <xdr:colOff>1238250</xdr:colOff>
      <xdr:row>57</xdr:row>
      <xdr:rowOff>47625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925925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51">
      <selection activeCell="F66" sqref="F66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7" customWidth="1"/>
    <col min="5" max="5" width="7.00390625" style="17" customWidth="1"/>
    <col min="6" max="6" width="9.8515625" style="0" customWidth="1"/>
    <col min="7" max="7" width="8.140625" style="0" customWidth="1"/>
    <col min="8" max="8" width="8.140625" style="0" bestFit="1" customWidth="1"/>
    <col min="9" max="9" width="8.00390625" style="17" customWidth="1"/>
    <col min="10" max="10" width="6.421875" style="12" customWidth="1"/>
    <col min="11" max="11" width="10.421875" style="17" customWidth="1"/>
    <col min="12" max="12" width="7.8515625" style="17" customWidth="1"/>
    <col min="13" max="13" width="8.57421875" style="17" customWidth="1"/>
    <col min="14" max="14" width="10.00390625" style="17" customWidth="1"/>
    <col min="15" max="15" width="36.8515625" style="0" customWidth="1"/>
  </cols>
  <sheetData>
    <row r="1" spans="1:15" ht="13.5" customHeight="1" thickBot="1">
      <c r="A1" s="14"/>
      <c r="B1" s="14"/>
      <c r="C1" s="211" t="s">
        <v>10</v>
      </c>
      <c r="D1" s="212"/>
      <c r="E1" s="212"/>
      <c r="F1" s="212"/>
      <c r="G1" s="212"/>
      <c r="H1" s="212"/>
      <c r="I1" s="212"/>
      <c r="J1" s="212"/>
      <c r="K1" s="213"/>
      <c r="L1" s="14"/>
      <c r="M1" s="14"/>
      <c r="N1" s="14"/>
      <c r="O1" s="14"/>
    </row>
    <row r="2" spans="1:15" ht="15.75" customHeight="1" thickBot="1">
      <c r="A2" s="14"/>
      <c r="B2" s="14"/>
      <c r="C2" s="216" t="s">
        <v>8</v>
      </c>
      <c r="D2" s="217"/>
      <c r="E2" s="217"/>
      <c r="F2" s="217"/>
      <c r="G2" s="217"/>
      <c r="H2" s="217"/>
      <c r="I2" s="217"/>
      <c r="J2" s="217"/>
      <c r="K2" s="218"/>
      <c r="L2" s="14"/>
      <c r="M2" s="14"/>
      <c r="N2" s="14"/>
      <c r="O2" s="2" t="s">
        <v>64</v>
      </c>
    </row>
    <row r="3" spans="1:15" ht="17.25" customHeight="1">
      <c r="A3" s="14"/>
      <c r="B3" s="14"/>
      <c r="C3" s="219" t="s">
        <v>67</v>
      </c>
      <c r="D3" s="220"/>
      <c r="E3" s="220"/>
      <c r="F3" s="220"/>
      <c r="G3" s="220"/>
      <c r="H3" s="220"/>
      <c r="I3" s="220"/>
      <c r="J3" s="220"/>
      <c r="K3" s="221"/>
      <c r="L3" s="14"/>
      <c r="M3" s="14"/>
      <c r="N3" s="14"/>
      <c r="O3" s="14"/>
    </row>
    <row r="4" spans="1:15" ht="19.5" customHeight="1">
      <c r="A4" s="5"/>
      <c r="B4" s="81" t="s">
        <v>49</v>
      </c>
      <c r="C4" s="7"/>
      <c r="D4" s="8"/>
      <c r="E4" s="8"/>
      <c r="F4" s="9"/>
      <c r="G4" s="9"/>
      <c r="H4" s="9"/>
      <c r="I4" s="8"/>
      <c r="J4" s="6"/>
      <c r="K4" s="3"/>
      <c r="L4" s="3"/>
      <c r="M4" s="3"/>
      <c r="N4" s="3"/>
      <c r="O4" s="1"/>
    </row>
    <row r="5" spans="1:15" ht="9.75" customHeight="1" thickBot="1">
      <c r="A5" s="5"/>
      <c r="B5" s="1"/>
      <c r="C5" s="7"/>
      <c r="D5" s="8"/>
      <c r="E5" s="8"/>
      <c r="F5" s="9"/>
      <c r="G5" s="9"/>
      <c r="H5" s="9"/>
      <c r="I5" s="8"/>
      <c r="J5" s="6"/>
      <c r="K5" s="3"/>
      <c r="L5" s="3"/>
      <c r="M5" s="3"/>
      <c r="N5" s="3"/>
      <c r="O5" s="1"/>
    </row>
    <row r="6" spans="1:15" ht="18.75" customHeight="1" thickBot="1">
      <c r="A6" s="5"/>
      <c r="B6" s="1"/>
      <c r="C6" s="7"/>
      <c r="D6" s="222" t="s">
        <v>13</v>
      </c>
      <c r="E6" s="223"/>
      <c r="F6" s="223"/>
      <c r="G6" s="223"/>
      <c r="H6" s="223"/>
      <c r="I6" s="208" t="s">
        <v>14</v>
      </c>
      <c r="J6" s="209"/>
      <c r="K6" s="209"/>
      <c r="L6" s="209"/>
      <c r="M6" s="210"/>
      <c r="N6" s="23"/>
      <c r="O6" s="1"/>
    </row>
    <row r="7" spans="1:15" s="4" customFormat="1" ht="15" customHeight="1">
      <c r="A7" s="13" t="s">
        <v>17</v>
      </c>
      <c r="B7" s="224" t="s">
        <v>4</v>
      </c>
      <c r="C7" s="226" t="s">
        <v>15</v>
      </c>
      <c r="D7" s="206" t="s">
        <v>5</v>
      </c>
      <c r="E7" s="228" t="s">
        <v>48</v>
      </c>
      <c r="F7" s="206" t="s">
        <v>9</v>
      </c>
      <c r="G7" s="214" t="s">
        <v>55</v>
      </c>
      <c r="H7" s="206" t="s">
        <v>12</v>
      </c>
      <c r="I7" s="206" t="s">
        <v>11</v>
      </c>
      <c r="J7" s="206" t="s">
        <v>54</v>
      </c>
      <c r="K7" s="206" t="s">
        <v>52</v>
      </c>
      <c r="L7" s="206" t="s">
        <v>12</v>
      </c>
      <c r="M7" s="206" t="s">
        <v>51</v>
      </c>
      <c r="N7" s="206" t="s">
        <v>53</v>
      </c>
      <c r="O7" s="206" t="s">
        <v>6</v>
      </c>
    </row>
    <row r="8" spans="1:15" ht="12" customHeight="1" thickBot="1">
      <c r="A8" s="24" t="s">
        <v>16</v>
      </c>
      <c r="B8" s="225"/>
      <c r="C8" s="227"/>
      <c r="D8" s="207"/>
      <c r="E8" s="229"/>
      <c r="F8" s="207"/>
      <c r="G8" s="215"/>
      <c r="H8" s="207"/>
      <c r="I8" s="207"/>
      <c r="J8" s="207"/>
      <c r="K8" s="207"/>
      <c r="L8" s="207"/>
      <c r="M8" s="207"/>
      <c r="N8" s="207"/>
      <c r="O8" s="207"/>
    </row>
    <row r="9" spans="1:15" ht="15.75" customHeight="1">
      <c r="A9" s="96"/>
      <c r="B9" s="95" t="s">
        <v>47</v>
      </c>
      <c r="C9" s="198"/>
      <c r="D9" s="143">
        <v>7301</v>
      </c>
      <c r="E9" s="104"/>
      <c r="F9" s="87"/>
      <c r="G9" s="141"/>
      <c r="H9" s="33"/>
      <c r="I9" s="66"/>
      <c r="J9" s="29"/>
      <c r="K9" s="30"/>
      <c r="L9" s="79"/>
      <c r="M9" s="127"/>
      <c r="N9" s="71"/>
      <c r="O9" s="101"/>
    </row>
    <row r="10" spans="1:16" ht="33" customHeight="1">
      <c r="A10" s="72">
        <v>102</v>
      </c>
      <c r="B10" s="64" t="s">
        <v>20</v>
      </c>
      <c r="C10" s="199" t="s">
        <v>22</v>
      </c>
      <c r="D10" s="54">
        <v>1263</v>
      </c>
      <c r="E10" s="32"/>
      <c r="F10" s="56"/>
      <c r="G10" s="57"/>
      <c r="H10" s="89"/>
      <c r="I10" s="68"/>
      <c r="J10" s="26"/>
      <c r="K10" s="58"/>
      <c r="L10" s="80"/>
      <c r="M10" s="41"/>
      <c r="N10" s="65">
        <f aca="true" t="shared" si="0" ref="N10:N18">SUM(D10:H10)-SUM(I10:M10)</f>
        <v>1263</v>
      </c>
      <c r="O10" s="102"/>
      <c r="P10">
        <v>1</v>
      </c>
    </row>
    <row r="11" spans="1:16" ht="33" customHeight="1">
      <c r="A11" s="72">
        <v>102</v>
      </c>
      <c r="B11" s="64" t="s">
        <v>21</v>
      </c>
      <c r="C11" s="199" t="s">
        <v>22</v>
      </c>
      <c r="D11" s="54">
        <v>1263</v>
      </c>
      <c r="E11" s="32"/>
      <c r="F11" s="25"/>
      <c r="G11" s="34"/>
      <c r="H11" s="89"/>
      <c r="I11" s="68"/>
      <c r="J11" s="26"/>
      <c r="K11" s="27"/>
      <c r="L11" s="80"/>
      <c r="M11" s="41"/>
      <c r="N11" s="65">
        <f t="shared" si="0"/>
        <v>1263</v>
      </c>
      <c r="O11" s="102"/>
      <c r="P11">
        <v>1</v>
      </c>
    </row>
    <row r="12" spans="1:16" ht="33" customHeight="1">
      <c r="A12" s="72">
        <v>102</v>
      </c>
      <c r="B12" s="64" t="s">
        <v>25</v>
      </c>
      <c r="C12" s="200" t="s">
        <v>22</v>
      </c>
      <c r="D12" s="54">
        <v>1873</v>
      </c>
      <c r="E12" s="32"/>
      <c r="F12" s="25"/>
      <c r="G12" s="34"/>
      <c r="H12" s="89"/>
      <c r="I12" s="68"/>
      <c r="J12" s="26"/>
      <c r="K12" s="27"/>
      <c r="L12" s="80"/>
      <c r="M12" s="41"/>
      <c r="N12" s="65">
        <f t="shared" si="0"/>
        <v>1873</v>
      </c>
      <c r="O12" s="102"/>
      <c r="P12">
        <v>1</v>
      </c>
    </row>
    <row r="13" spans="1:16" ht="33" customHeight="1">
      <c r="A13" s="72">
        <v>102</v>
      </c>
      <c r="B13" s="64" t="s">
        <v>36</v>
      </c>
      <c r="C13" s="200" t="s">
        <v>22</v>
      </c>
      <c r="D13" s="54">
        <v>2266</v>
      </c>
      <c r="E13" s="32"/>
      <c r="F13" s="25"/>
      <c r="G13" s="34"/>
      <c r="H13" s="89"/>
      <c r="I13" s="68"/>
      <c r="J13" s="26"/>
      <c r="K13" s="27"/>
      <c r="L13" s="80"/>
      <c r="M13" s="41"/>
      <c r="N13" s="65">
        <f t="shared" si="0"/>
        <v>2266</v>
      </c>
      <c r="O13" s="102"/>
      <c r="P13">
        <v>1</v>
      </c>
    </row>
    <row r="14" spans="1:16" ht="33" customHeight="1">
      <c r="A14" s="72">
        <v>102</v>
      </c>
      <c r="B14" s="64" t="s">
        <v>37</v>
      </c>
      <c r="C14" s="200" t="s">
        <v>22</v>
      </c>
      <c r="D14" s="54">
        <v>2266</v>
      </c>
      <c r="E14" s="55"/>
      <c r="F14" s="25"/>
      <c r="G14" s="34"/>
      <c r="H14" s="89"/>
      <c r="I14" s="68"/>
      <c r="J14" s="26"/>
      <c r="K14" s="27"/>
      <c r="L14" s="80"/>
      <c r="M14" s="41"/>
      <c r="N14" s="65">
        <f t="shared" si="0"/>
        <v>2266</v>
      </c>
      <c r="O14" s="102"/>
      <c r="P14">
        <v>1</v>
      </c>
    </row>
    <row r="15" spans="1:16" ht="33" customHeight="1">
      <c r="A15" s="72">
        <v>102</v>
      </c>
      <c r="B15" s="64" t="s">
        <v>38</v>
      </c>
      <c r="C15" s="200" t="s">
        <v>22</v>
      </c>
      <c r="D15" s="54">
        <v>2263</v>
      </c>
      <c r="E15" s="55"/>
      <c r="F15" s="25"/>
      <c r="G15" s="34"/>
      <c r="H15" s="89"/>
      <c r="I15" s="68"/>
      <c r="J15" s="26"/>
      <c r="K15" s="27"/>
      <c r="L15" s="80"/>
      <c r="M15" s="41"/>
      <c r="N15" s="65">
        <f t="shared" si="0"/>
        <v>2263</v>
      </c>
      <c r="O15" s="102"/>
      <c r="P15">
        <v>1</v>
      </c>
    </row>
    <row r="16" spans="1:16" ht="33" customHeight="1">
      <c r="A16" s="72">
        <v>102</v>
      </c>
      <c r="B16" s="64" t="s">
        <v>39</v>
      </c>
      <c r="C16" s="200" t="s">
        <v>22</v>
      </c>
      <c r="D16" s="54">
        <v>2263</v>
      </c>
      <c r="E16" s="55"/>
      <c r="F16" s="25"/>
      <c r="G16" s="34"/>
      <c r="H16" s="89"/>
      <c r="I16" s="68"/>
      <c r="J16" s="26"/>
      <c r="K16" s="27"/>
      <c r="L16" s="80"/>
      <c r="M16" s="41"/>
      <c r="N16" s="65">
        <f t="shared" si="0"/>
        <v>2263</v>
      </c>
      <c r="O16" s="102"/>
      <c r="P16">
        <v>1</v>
      </c>
    </row>
    <row r="17" spans="1:16" ht="33" customHeight="1">
      <c r="A17" s="72">
        <v>102</v>
      </c>
      <c r="B17" s="64" t="s">
        <v>40</v>
      </c>
      <c r="C17" s="200" t="s">
        <v>22</v>
      </c>
      <c r="D17" s="54">
        <v>2263</v>
      </c>
      <c r="E17" s="32"/>
      <c r="F17" s="25"/>
      <c r="G17" s="34"/>
      <c r="H17" s="89"/>
      <c r="I17" s="68"/>
      <c r="J17" s="26"/>
      <c r="K17" s="27"/>
      <c r="L17" s="80"/>
      <c r="M17" s="41"/>
      <c r="N17" s="65">
        <f t="shared" si="0"/>
        <v>2263</v>
      </c>
      <c r="O17" s="102"/>
      <c r="P17">
        <v>1</v>
      </c>
    </row>
    <row r="18" spans="1:16" ht="33" customHeight="1">
      <c r="A18" s="72">
        <v>102</v>
      </c>
      <c r="B18" s="64" t="s">
        <v>41</v>
      </c>
      <c r="C18" s="200" t="s">
        <v>22</v>
      </c>
      <c r="D18" s="54">
        <v>2263</v>
      </c>
      <c r="E18" s="32"/>
      <c r="F18" s="25"/>
      <c r="G18" s="34"/>
      <c r="H18" s="89"/>
      <c r="I18" s="68"/>
      <c r="J18" s="26"/>
      <c r="K18" s="27"/>
      <c r="L18" s="80"/>
      <c r="M18" s="41"/>
      <c r="N18" s="65">
        <f t="shared" si="0"/>
        <v>2263</v>
      </c>
      <c r="O18" s="102"/>
      <c r="P18">
        <v>1</v>
      </c>
    </row>
    <row r="19" spans="1:16" ht="33" customHeight="1">
      <c r="A19" s="84">
        <v>102</v>
      </c>
      <c r="B19" s="64" t="s">
        <v>0</v>
      </c>
      <c r="C19" s="200" t="s">
        <v>22</v>
      </c>
      <c r="D19" s="54">
        <v>2266</v>
      </c>
      <c r="E19" s="31"/>
      <c r="F19" s="28"/>
      <c r="G19" s="33"/>
      <c r="H19" s="89"/>
      <c r="I19" s="31"/>
      <c r="J19" s="29"/>
      <c r="K19" s="30"/>
      <c r="L19" s="79"/>
      <c r="M19" s="67"/>
      <c r="N19" s="93">
        <f aca="true" t="shared" si="1" ref="N19:N24">SUM(D19:H19)-SUM(I19:M19)</f>
        <v>2266</v>
      </c>
      <c r="O19" s="102"/>
      <c r="P19">
        <v>1</v>
      </c>
    </row>
    <row r="20" spans="1:16" ht="33" customHeight="1">
      <c r="A20" s="84">
        <v>102</v>
      </c>
      <c r="B20" s="64" t="s">
        <v>24</v>
      </c>
      <c r="C20" s="201" t="s">
        <v>22</v>
      </c>
      <c r="D20" s="54">
        <v>1768</v>
      </c>
      <c r="E20" s="32"/>
      <c r="F20" s="25"/>
      <c r="G20" s="34"/>
      <c r="H20" s="89"/>
      <c r="I20" s="32"/>
      <c r="J20" s="26"/>
      <c r="K20" s="27"/>
      <c r="L20" s="80"/>
      <c r="M20" s="41"/>
      <c r="N20" s="93">
        <f t="shared" si="1"/>
        <v>1768</v>
      </c>
      <c r="O20" s="103"/>
      <c r="P20">
        <v>1</v>
      </c>
    </row>
    <row r="21" spans="1:16" ht="33" customHeight="1">
      <c r="A21" s="84">
        <v>102</v>
      </c>
      <c r="B21" s="74" t="s">
        <v>29</v>
      </c>
      <c r="C21" s="202" t="s">
        <v>22</v>
      </c>
      <c r="D21" s="54">
        <v>2971</v>
      </c>
      <c r="E21" s="50"/>
      <c r="F21" s="58"/>
      <c r="G21" s="133"/>
      <c r="H21" s="89"/>
      <c r="I21" s="113"/>
      <c r="J21" s="58"/>
      <c r="K21" s="58"/>
      <c r="L21" s="129"/>
      <c r="M21" s="80"/>
      <c r="N21" s="121">
        <f t="shared" si="1"/>
        <v>2971</v>
      </c>
      <c r="O21" s="119"/>
      <c r="P21">
        <v>1</v>
      </c>
    </row>
    <row r="22" spans="1:16" ht="33" customHeight="1">
      <c r="A22" s="109">
        <v>102</v>
      </c>
      <c r="B22" s="62" t="s">
        <v>23</v>
      </c>
      <c r="C22" s="64" t="s">
        <v>22</v>
      </c>
      <c r="D22" s="54">
        <v>1620</v>
      </c>
      <c r="E22" s="138"/>
      <c r="F22" s="25"/>
      <c r="G22" s="57"/>
      <c r="H22" s="89"/>
      <c r="I22" s="160"/>
      <c r="J22" s="78"/>
      <c r="K22" s="58"/>
      <c r="L22" s="27"/>
      <c r="M22" s="58">
        <v>359.52</v>
      </c>
      <c r="N22" s="110">
        <f t="shared" si="1"/>
        <v>1260.48</v>
      </c>
      <c r="O22" s="121"/>
      <c r="P22">
        <v>1</v>
      </c>
    </row>
    <row r="23" spans="1:16" ht="33" customHeight="1">
      <c r="A23" s="84">
        <v>102</v>
      </c>
      <c r="B23" s="74" t="s">
        <v>28</v>
      </c>
      <c r="C23" s="203" t="s">
        <v>22</v>
      </c>
      <c r="D23" s="54">
        <v>1422</v>
      </c>
      <c r="E23" s="113"/>
      <c r="F23" s="58"/>
      <c r="G23" s="133"/>
      <c r="H23" s="89"/>
      <c r="I23" s="113"/>
      <c r="J23" s="58"/>
      <c r="K23" s="50"/>
      <c r="L23" s="129"/>
      <c r="M23" s="80"/>
      <c r="N23" s="121">
        <f t="shared" si="1"/>
        <v>1422</v>
      </c>
      <c r="O23" s="119"/>
      <c r="P23">
        <v>1</v>
      </c>
    </row>
    <row r="24" spans="1:16" ht="33" customHeight="1">
      <c r="A24" s="181">
        <v>102</v>
      </c>
      <c r="B24" s="123" t="s">
        <v>1</v>
      </c>
      <c r="C24" s="190" t="s">
        <v>22</v>
      </c>
      <c r="D24" s="54">
        <v>1501</v>
      </c>
      <c r="E24" s="113"/>
      <c r="F24" s="58"/>
      <c r="G24" s="58"/>
      <c r="H24" s="89"/>
      <c r="I24" s="122"/>
      <c r="J24" s="58"/>
      <c r="K24" s="49"/>
      <c r="L24" s="58"/>
      <c r="M24" s="80"/>
      <c r="N24" s="121">
        <f t="shared" si="1"/>
        <v>1501</v>
      </c>
      <c r="O24" s="118"/>
      <c r="P24">
        <v>1</v>
      </c>
    </row>
    <row r="25" spans="1:15" ht="5.25" customHeight="1" thickBot="1">
      <c r="A25" s="84"/>
      <c r="B25" s="64"/>
      <c r="C25" s="200"/>
      <c r="D25" s="91"/>
      <c r="E25" s="44"/>
      <c r="F25" s="45"/>
      <c r="G25" s="46"/>
      <c r="H25" s="46"/>
      <c r="I25" s="105"/>
      <c r="J25" s="100"/>
      <c r="K25" s="47"/>
      <c r="L25" s="128"/>
      <c r="M25" s="135"/>
      <c r="N25" s="92"/>
      <c r="O25" s="103"/>
    </row>
    <row r="26" spans="1:16" ht="13.5" thickBot="1">
      <c r="A26" s="97"/>
      <c r="B26" s="98"/>
      <c r="C26" s="204" t="s">
        <v>7</v>
      </c>
      <c r="D26" s="106">
        <f>SUM(D10:D24)</f>
        <v>29531</v>
      </c>
      <c r="E26" s="205">
        <f aca="true" t="shared" si="2" ref="E26:N26">SUM(E10:E24)</f>
        <v>0</v>
      </c>
      <c r="F26" s="106">
        <f t="shared" si="2"/>
        <v>0</v>
      </c>
      <c r="G26" s="106">
        <f t="shared" si="2"/>
        <v>0</v>
      </c>
      <c r="H26" s="106">
        <f t="shared" si="2"/>
        <v>0</v>
      </c>
      <c r="I26" s="106">
        <f t="shared" si="2"/>
        <v>0</v>
      </c>
      <c r="J26" s="106">
        <f t="shared" si="2"/>
        <v>0</v>
      </c>
      <c r="K26" s="106">
        <f t="shared" si="2"/>
        <v>0</v>
      </c>
      <c r="L26" s="106">
        <f t="shared" si="2"/>
        <v>0</v>
      </c>
      <c r="M26" s="106">
        <f t="shared" si="2"/>
        <v>359.52</v>
      </c>
      <c r="N26" s="106">
        <f t="shared" si="2"/>
        <v>29171.48</v>
      </c>
      <c r="O26" s="99"/>
      <c r="P26">
        <f>SUM(P10:P24)</f>
        <v>15</v>
      </c>
    </row>
    <row r="27" spans="1:15" ht="12.75">
      <c r="A27" s="90"/>
      <c r="B27" s="159"/>
      <c r="C27" s="53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94"/>
    </row>
    <row r="28" spans="1:15" ht="21.75" customHeight="1" thickBot="1">
      <c r="A28" s="14"/>
      <c r="B28" s="14"/>
      <c r="C28" s="211" t="s">
        <v>10</v>
      </c>
      <c r="D28" s="212"/>
      <c r="E28" s="212"/>
      <c r="F28" s="212"/>
      <c r="G28" s="212"/>
      <c r="H28" s="212"/>
      <c r="I28" s="212"/>
      <c r="J28" s="212"/>
      <c r="K28" s="213"/>
      <c r="L28" s="14"/>
      <c r="M28" s="14"/>
      <c r="N28" s="14"/>
      <c r="O28" s="14"/>
    </row>
    <row r="29" spans="1:15" ht="17.25" customHeight="1" thickBot="1">
      <c r="A29" s="14"/>
      <c r="B29" s="14"/>
      <c r="C29" s="216" t="s">
        <v>8</v>
      </c>
      <c r="D29" s="217"/>
      <c r="E29" s="217"/>
      <c r="F29" s="217"/>
      <c r="G29" s="217"/>
      <c r="H29" s="217"/>
      <c r="I29" s="217"/>
      <c r="J29" s="217"/>
      <c r="K29" s="218"/>
      <c r="L29" s="14"/>
      <c r="M29" s="14"/>
      <c r="N29" s="14"/>
      <c r="O29" s="2" t="s">
        <v>65</v>
      </c>
    </row>
    <row r="30" spans="1:15" ht="18" customHeight="1">
      <c r="A30" s="14"/>
      <c r="B30" s="14"/>
      <c r="C30" s="219" t="s">
        <v>67</v>
      </c>
      <c r="D30" s="220"/>
      <c r="E30" s="220"/>
      <c r="F30" s="220"/>
      <c r="G30" s="220"/>
      <c r="H30" s="220"/>
      <c r="I30" s="220"/>
      <c r="J30" s="220"/>
      <c r="K30" s="221"/>
      <c r="L30" s="14"/>
      <c r="M30" s="14"/>
      <c r="N30" s="14"/>
      <c r="O30" s="14"/>
    </row>
    <row r="31" spans="1:15" ht="20.25" customHeight="1" thickBot="1">
      <c r="A31" s="5"/>
      <c r="B31" s="81" t="s">
        <v>50</v>
      </c>
      <c r="C31" s="7"/>
      <c r="D31" s="8"/>
      <c r="E31" s="8"/>
      <c r="F31" s="9"/>
      <c r="G31" s="9"/>
      <c r="H31" s="9"/>
      <c r="I31" s="8"/>
      <c r="J31" s="6"/>
      <c r="K31" s="3"/>
      <c r="L31" s="3"/>
      <c r="M31" s="3"/>
      <c r="N31" s="3"/>
      <c r="O31" s="1"/>
    </row>
    <row r="32" spans="1:15" ht="20.25" customHeight="1" thickBot="1">
      <c r="A32" s="5"/>
      <c r="B32" s="81"/>
      <c r="C32" s="7"/>
      <c r="D32" s="208" t="s">
        <v>13</v>
      </c>
      <c r="E32" s="209"/>
      <c r="F32" s="209"/>
      <c r="G32" s="209"/>
      <c r="H32" s="210"/>
      <c r="I32" s="209" t="s">
        <v>14</v>
      </c>
      <c r="J32" s="209"/>
      <c r="K32" s="209"/>
      <c r="L32" s="209"/>
      <c r="M32" s="210"/>
      <c r="N32" s="3"/>
      <c r="O32" s="1"/>
    </row>
    <row r="33" spans="1:15" ht="18" customHeight="1">
      <c r="A33" s="178" t="s">
        <v>17</v>
      </c>
      <c r="B33" s="224" t="s">
        <v>4</v>
      </c>
      <c r="C33" s="232" t="s">
        <v>15</v>
      </c>
      <c r="D33" s="206" t="s">
        <v>5</v>
      </c>
      <c r="E33" s="228" t="s">
        <v>48</v>
      </c>
      <c r="F33" s="206" t="s">
        <v>9</v>
      </c>
      <c r="G33" s="214" t="s">
        <v>55</v>
      </c>
      <c r="H33" s="206" t="s">
        <v>12</v>
      </c>
      <c r="I33" s="228" t="s">
        <v>11</v>
      </c>
      <c r="J33" s="206" t="s">
        <v>54</v>
      </c>
      <c r="K33" s="206" t="s">
        <v>52</v>
      </c>
      <c r="L33" s="206" t="s">
        <v>12</v>
      </c>
      <c r="M33" s="206" t="s">
        <v>51</v>
      </c>
      <c r="N33" s="206" t="s">
        <v>53</v>
      </c>
      <c r="O33" s="206" t="s">
        <v>6</v>
      </c>
    </row>
    <row r="34" spans="1:15" ht="17.25" customHeight="1" thickBot="1">
      <c r="A34" s="179" t="s">
        <v>16</v>
      </c>
      <c r="B34" s="225"/>
      <c r="C34" s="233"/>
      <c r="D34" s="207"/>
      <c r="E34" s="229"/>
      <c r="F34" s="207"/>
      <c r="G34" s="215"/>
      <c r="H34" s="207"/>
      <c r="I34" s="229"/>
      <c r="J34" s="207"/>
      <c r="K34" s="207"/>
      <c r="L34" s="207"/>
      <c r="M34" s="207"/>
      <c r="N34" s="207"/>
      <c r="O34" s="207"/>
    </row>
    <row r="35" spans="1:15" ht="12.75">
      <c r="A35" s="180"/>
      <c r="B35" s="185" t="s">
        <v>47</v>
      </c>
      <c r="C35" s="189"/>
      <c r="D35" s="143">
        <v>7301</v>
      </c>
      <c r="E35" s="104"/>
      <c r="F35" s="87"/>
      <c r="G35" s="141"/>
      <c r="H35" s="69"/>
      <c r="I35" s="31"/>
      <c r="J35" s="29"/>
      <c r="K35" s="30"/>
      <c r="L35" s="79"/>
      <c r="M35" s="127"/>
      <c r="N35" s="71"/>
      <c r="O35" s="101"/>
    </row>
    <row r="36" spans="1:16" ht="33" customHeight="1">
      <c r="A36" s="181">
        <v>102</v>
      </c>
      <c r="B36" s="123" t="s">
        <v>27</v>
      </c>
      <c r="C36" s="190" t="s">
        <v>22</v>
      </c>
      <c r="D36" s="121">
        <v>1430</v>
      </c>
      <c r="E36" s="113"/>
      <c r="F36" s="58"/>
      <c r="G36" s="112"/>
      <c r="H36" s="89"/>
      <c r="I36" s="122"/>
      <c r="J36" s="58"/>
      <c r="K36" s="49"/>
      <c r="L36" s="58"/>
      <c r="M36" s="80"/>
      <c r="N36" s="121">
        <f aca="true" t="shared" si="3" ref="N36:N48">SUM(D36:H36)-SUM(I36:M36)</f>
        <v>1430</v>
      </c>
      <c r="O36" s="118"/>
      <c r="P36">
        <v>1</v>
      </c>
    </row>
    <row r="37" spans="1:16" ht="33" customHeight="1">
      <c r="A37" s="182">
        <v>602</v>
      </c>
      <c r="B37" s="186" t="s">
        <v>57</v>
      </c>
      <c r="C37" s="192" t="s">
        <v>22</v>
      </c>
      <c r="D37" s="163">
        <v>2357</v>
      </c>
      <c r="E37" s="162"/>
      <c r="F37" s="125"/>
      <c r="G37" s="165"/>
      <c r="H37" s="175"/>
      <c r="I37" s="176"/>
      <c r="J37" s="125"/>
      <c r="K37" s="48"/>
      <c r="L37" s="177"/>
      <c r="M37" s="79"/>
      <c r="N37" s="163">
        <f t="shared" si="3"/>
        <v>2357</v>
      </c>
      <c r="O37" s="164"/>
      <c r="P37">
        <v>1</v>
      </c>
    </row>
    <row r="38" spans="1:16" ht="33" customHeight="1">
      <c r="A38" s="182">
        <v>602</v>
      </c>
      <c r="B38" s="123" t="s">
        <v>58</v>
      </c>
      <c r="C38" s="191" t="s">
        <v>22</v>
      </c>
      <c r="D38" s="121">
        <v>2357</v>
      </c>
      <c r="E38" s="113"/>
      <c r="F38" s="58"/>
      <c r="G38" s="133"/>
      <c r="H38" s="89"/>
      <c r="I38" s="122"/>
      <c r="J38" s="58"/>
      <c r="K38" s="49"/>
      <c r="L38" s="112"/>
      <c r="M38" s="80"/>
      <c r="N38" s="163">
        <f t="shared" si="3"/>
        <v>2357</v>
      </c>
      <c r="O38" s="164"/>
      <c r="P38">
        <v>1</v>
      </c>
    </row>
    <row r="39" spans="1:16" ht="33" customHeight="1">
      <c r="A39" s="182">
        <v>602</v>
      </c>
      <c r="B39" s="187" t="s">
        <v>42</v>
      </c>
      <c r="C39" s="193" t="s">
        <v>22</v>
      </c>
      <c r="D39" s="110">
        <v>3869</v>
      </c>
      <c r="E39" s="49"/>
      <c r="F39" s="27"/>
      <c r="G39" s="80"/>
      <c r="H39" s="89"/>
      <c r="I39" s="49"/>
      <c r="J39" s="117"/>
      <c r="K39" s="27"/>
      <c r="L39" s="80"/>
      <c r="M39" s="41"/>
      <c r="N39" s="93">
        <f t="shared" si="3"/>
        <v>3869</v>
      </c>
      <c r="O39" s="120"/>
      <c r="P39">
        <v>1</v>
      </c>
    </row>
    <row r="40" spans="1:16" ht="33" customHeight="1">
      <c r="A40" s="182">
        <v>602</v>
      </c>
      <c r="B40" s="62" t="s">
        <v>43</v>
      </c>
      <c r="C40" s="193" t="s">
        <v>22</v>
      </c>
      <c r="D40" s="54">
        <v>3869</v>
      </c>
      <c r="E40" s="32"/>
      <c r="F40" s="25"/>
      <c r="G40" s="34"/>
      <c r="H40" s="89"/>
      <c r="I40" s="32"/>
      <c r="J40" s="26"/>
      <c r="K40" s="27"/>
      <c r="L40" s="80"/>
      <c r="M40" s="41"/>
      <c r="N40" s="93">
        <f t="shared" si="3"/>
        <v>3869</v>
      </c>
      <c r="O40" s="22"/>
      <c r="P40">
        <v>1</v>
      </c>
    </row>
    <row r="41" spans="1:16" ht="33" customHeight="1">
      <c r="A41" s="182">
        <v>602</v>
      </c>
      <c r="B41" s="62" t="s">
        <v>44</v>
      </c>
      <c r="C41" s="193" t="s">
        <v>22</v>
      </c>
      <c r="D41" s="54">
        <v>3869</v>
      </c>
      <c r="E41" s="32"/>
      <c r="F41" s="25"/>
      <c r="G41" s="34"/>
      <c r="H41" s="89"/>
      <c r="I41" s="32"/>
      <c r="J41" s="26"/>
      <c r="K41" s="27"/>
      <c r="L41" s="80"/>
      <c r="M41" s="41"/>
      <c r="N41" s="93">
        <f t="shared" si="3"/>
        <v>3869</v>
      </c>
      <c r="O41" s="22"/>
      <c r="P41">
        <v>1</v>
      </c>
    </row>
    <row r="42" spans="1:16" ht="33" customHeight="1">
      <c r="A42" s="182">
        <v>602</v>
      </c>
      <c r="B42" s="62" t="s">
        <v>45</v>
      </c>
      <c r="C42" s="193" t="s">
        <v>22</v>
      </c>
      <c r="D42" s="54">
        <v>3869</v>
      </c>
      <c r="E42" s="32"/>
      <c r="F42" s="25"/>
      <c r="G42" s="34"/>
      <c r="H42" s="89"/>
      <c r="I42" s="32"/>
      <c r="J42" s="26"/>
      <c r="K42" s="27"/>
      <c r="L42" s="80"/>
      <c r="M42" s="41"/>
      <c r="N42" s="93">
        <f t="shared" si="3"/>
        <v>3869</v>
      </c>
      <c r="O42" s="22"/>
      <c r="P42">
        <v>1</v>
      </c>
    </row>
    <row r="43" spans="1:16" ht="33" customHeight="1">
      <c r="A43" s="182">
        <v>602</v>
      </c>
      <c r="B43" s="62" t="s">
        <v>33</v>
      </c>
      <c r="C43" s="193" t="s">
        <v>22</v>
      </c>
      <c r="D43" s="54">
        <v>3869</v>
      </c>
      <c r="E43" s="32"/>
      <c r="F43" s="25"/>
      <c r="G43" s="34"/>
      <c r="H43" s="89"/>
      <c r="I43" s="32"/>
      <c r="J43" s="26"/>
      <c r="K43" s="27"/>
      <c r="L43" s="80"/>
      <c r="M43" s="41"/>
      <c r="N43" s="93">
        <f t="shared" si="3"/>
        <v>3869</v>
      </c>
      <c r="O43" s="22"/>
      <c r="P43">
        <v>1</v>
      </c>
    </row>
    <row r="44" spans="1:16" ht="33" customHeight="1">
      <c r="A44" s="183">
        <v>602</v>
      </c>
      <c r="B44" s="75" t="s">
        <v>34</v>
      </c>
      <c r="C44" s="193" t="s">
        <v>22</v>
      </c>
      <c r="D44" s="61">
        <v>2555</v>
      </c>
      <c r="E44" s="31"/>
      <c r="F44" s="51"/>
      <c r="G44" s="58"/>
      <c r="H44" s="89"/>
      <c r="I44" s="161"/>
      <c r="J44" s="52"/>
      <c r="K44" s="58"/>
      <c r="L44" s="58"/>
      <c r="M44" s="80"/>
      <c r="N44" s="61">
        <f t="shared" si="3"/>
        <v>2555</v>
      </c>
      <c r="O44" s="21"/>
      <c r="P44">
        <v>1</v>
      </c>
    </row>
    <row r="45" spans="1:16" ht="33" customHeight="1">
      <c r="A45" s="181">
        <v>602</v>
      </c>
      <c r="B45" s="76" t="s">
        <v>31</v>
      </c>
      <c r="C45" s="194" t="s">
        <v>22</v>
      </c>
      <c r="D45" s="121">
        <v>2357</v>
      </c>
      <c r="E45" s="48"/>
      <c r="F45" s="30"/>
      <c r="G45" s="58"/>
      <c r="H45" s="89"/>
      <c r="I45" s="113"/>
      <c r="J45" s="27"/>
      <c r="K45" s="137"/>
      <c r="L45" s="129"/>
      <c r="M45" s="89"/>
      <c r="N45" s="61">
        <f t="shared" si="3"/>
        <v>2357</v>
      </c>
      <c r="O45" s="119"/>
      <c r="P45">
        <v>1</v>
      </c>
    </row>
    <row r="46" spans="1:16" ht="33" customHeight="1">
      <c r="A46" s="183">
        <v>602</v>
      </c>
      <c r="B46" s="75" t="s">
        <v>32</v>
      </c>
      <c r="C46" s="195" t="s">
        <v>22</v>
      </c>
      <c r="D46" s="121">
        <v>2357</v>
      </c>
      <c r="E46" s="48"/>
      <c r="F46" s="30"/>
      <c r="G46" s="58"/>
      <c r="H46" s="89"/>
      <c r="I46" s="113"/>
      <c r="J46" s="25"/>
      <c r="K46" s="111"/>
      <c r="L46" s="80"/>
      <c r="M46" s="80"/>
      <c r="N46" s="61">
        <f t="shared" si="3"/>
        <v>2357</v>
      </c>
      <c r="O46" s="35"/>
      <c r="P46">
        <v>1</v>
      </c>
    </row>
    <row r="47" spans="1:16" ht="33" customHeight="1">
      <c r="A47" s="183">
        <v>602</v>
      </c>
      <c r="B47" s="75" t="s">
        <v>63</v>
      </c>
      <c r="C47" s="195" t="s">
        <v>62</v>
      </c>
      <c r="D47" s="121">
        <v>2554</v>
      </c>
      <c r="E47" s="48"/>
      <c r="F47" s="30"/>
      <c r="G47" s="112"/>
      <c r="H47" s="89"/>
      <c r="I47" s="113"/>
      <c r="J47" s="25"/>
      <c r="K47" s="111"/>
      <c r="L47" s="80"/>
      <c r="M47" s="80"/>
      <c r="N47" s="61">
        <f t="shared" si="3"/>
        <v>2554</v>
      </c>
      <c r="O47" s="35"/>
      <c r="P47">
        <v>1</v>
      </c>
    </row>
    <row r="48" spans="1:16" ht="33" customHeight="1">
      <c r="A48" s="183">
        <v>602</v>
      </c>
      <c r="B48" s="188" t="s">
        <v>59</v>
      </c>
      <c r="C48" s="184" t="s">
        <v>60</v>
      </c>
      <c r="D48" s="121">
        <v>1179</v>
      </c>
      <c r="E48" s="49"/>
      <c r="F48" s="27"/>
      <c r="G48" s="112"/>
      <c r="H48" s="89"/>
      <c r="I48" s="113"/>
      <c r="J48" s="25"/>
      <c r="K48" s="111"/>
      <c r="L48" s="80"/>
      <c r="M48" s="80"/>
      <c r="N48" s="61">
        <f t="shared" si="3"/>
        <v>1179</v>
      </c>
      <c r="O48" s="35"/>
      <c r="P48">
        <v>1</v>
      </c>
    </row>
    <row r="49" spans="1:16" ht="33" customHeight="1">
      <c r="A49" s="181">
        <v>102</v>
      </c>
      <c r="B49" s="123" t="s">
        <v>61</v>
      </c>
      <c r="C49" s="184" t="s">
        <v>60</v>
      </c>
      <c r="D49" s="121">
        <v>471</v>
      </c>
      <c r="E49" s="113"/>
      <c r="F49" s="58"/>
      <c r="G49" s="112"/>
      <c r="H49" s="89"/>
      <c r="I49" s="122"/>
      <c r="J49" s="58"/>
      <c r="K49" s="49"/>
      <c r="L49" s="112"/>
      <c r="M49" s="80"/>
      <c r="N49" s="121">
        <f>SUM(D49:H49)-SUM(I49:M49)</f>
        <v>471</v>
      </c>
      <c r="O49" s="164"/>
      <c r="P49">
        <v>1</v>
      </c>
    </row>
    <row r="50" spans="1:15" ht="8.25" customHeight="1" thickBot="1">
      <c r="A50" s="167"/>
      <c r="B50" s="166"/>
      <c r="C50" s="196"/>
      <c r="D50" s="168"/>
      <c r="E50" s="169"/>
      <c r="F50" s="170"/>
      <c r="G50" s="171"/>
      <c r="H50" s="172"/>
      <c r="I50" s="169"/>
      <c r="J50" s="173"/>
      <c r="K50" s="170"/>
      <c r="L50" s="171"/>
      <c r="M50" s="174"/>
      <c r="N50" s="168"/>
      <c r="O50" s="10"/>
    </row>
    <row r="51" spans="1:16" ht="13.5" thickBot="1">
      <c r="A51" s="18"/>
      <c r="B51" s="11"/>
      <c r="C51" s="197" t="s">
        <v>7</v>
      </c>
      <c r="D51" s="40">
        <f>SUM(D36:D49)</f>
        <v>36962</v>
      </c>
      <c r="E51" s="40">
        <f aca="true" t="shared" si="4" ref="E51:N51">SUM(E36:E49)</f>
        <v>0</v>
      </c>
      <c r="F51" s="40">
        <f t="shared" si="4"/>
        <v>0</v>
      </c>
      <c r="G51" s="40">
        <f t="shared" si="4"/>
        <v>0</v>
      </c>
      <c r="H51" s="40">
        <f t="shared" si="4"/>
        <v>0</v>
      </c>
      <c r="I51" s="40">
        <f t="shared" si="4"/>
        <v>0</v>
      </c>
      <c r="J51" s="40">
        <f t="shared" si="4"/>
        <v>0</v>
      </c>
      <c r="K51" s="40">
        <f t="shared" si="4"/>
        <v>0</v>
      </c>
      <c r="L51" s="40">
        <f t="shared" si="4"/>
        <v>0</v>
      </c>
      <c r="M51" s="40">
        <f t="shared" si="4"/>
        <v>0</v>
      </c>
      <c r="N51" s="40">
        <f t="shared" si="4"/>
        <v>36962</v>
      </c>
      <c r="O51" s="11"/>
      <c r="P51">
        <f>SUM(P36:P49)</f>
        <v>14</v>
      </c>
    </row>
    <row r="55" spans="1:15" ht="17.25" customHeight="1" thickBot="1">
      <c r="A55" s="14"/>
      <c r="B55" s="14"/>
      <c r="C55" s="211" t="s">
        <v>10</v>
      </c>
      <c r="D55" s="212"/>
      <c r="E55" s="212"/>
      <c r="F55" s="212"/>
      <c r="G55" s="212"/>
      <c r="H55" s="212"/>
      <c r="I55" s="212"/>
      <c r="J55" s="212"/>
      <c r="K55" s="213"/>
      <c r="L55" s="14"/>
      <c r="M55" s="14"/>
      <c r="N55" s="14"/>
      <c r="O55" s="14"/>
    </row>
    <row r="56" spans="1:15" ht="15.75" customHeight="1" thickBot="1">
      <c r="A56" s="14"/>
      <c r="B56" s="14"/>
      <c r="C56" s="216" t="s">
        <v>8</v>
      </c>
      <c r="D56" s="217"/>
      <c r="E56" s="217"/>
      <c r="F56" s="217"/>
      <c r="G56" s="217"/>
      <c r="H56" s="217"/>
      <c r="I56" s="217"/>
      <c r="J56" s="217"/>
      <c r="K56" s="218"/>
      <c r="L56" s="14"/>
      <c r="M56" s="14"/>
      <c r="N56" s="14"/>
      <c r="O56" s="2" t="s">
        <v>66</v>
      </c>
    </row>
    <row r="57" spans="1:15" ht="18" customHeight="1">
      <c r="A57" s="14"/>
      <c r="B57" s="14"/>
      <c r="C57" s="219" t="s">
        <v>67</v>
      </c>
      <c r="D57" s="220"/>
      <c r="E57" s="220"/>
      <c r="F57" s="220"/>
      <c r="G57" s="220"/>
      <c r="H57" s="220"/>
      <c r="I57" s="220"/>
      <c r="J57" s="220"/>
      <c r="K57" s="221"/>
      <c r="L57" s="14"/>
      <c r="M57" s="14"/>
      <c r="N57" s="14"/>
      <c r="O57" s="14"/>
    </row>
    <row r="58" spans="1:15" ht="17.25" customHeight="1">
      <c r="A58" s="5"/>
      <c r="B58" s="81" t="s">
        <v>50</v>
      </c>
      <c r="C58" s="7"/>
      <c r="D58" s="8"/>
      <c r="E58" s="8"/>
      <c r="F58" s="9"/>
      <c r="G58" s="9"/>
      <c r="H58" s="9"/>
      <c r="I58" s="8"/>
      <c r="J58" s="6"/>
      <c r="K58" s="3"/>
      <c r="L58" s="3"/>
      <c r="M58" s="3"/>
      <c r="N58" s="3"/>
      <c r="O58" s="1"/>
    </row>
    <row r="59" ht="13.5" thickBot="1"/>
    <row r="60" spans="1:15" ht="16.5" customHeight="1" thickBot="1">
      <c r="A60" s="5"/>
      <c r="B60" s="81"/>
      <c r="C60" s="7"/>
      <c r="D60" s="222" t="s">
        <v>13</v>
      </c>
      <c r="E60" s="223"/>
      <c r="F60" s="223"/>
      <c r="G60" s="223"/>
      <c r="H60" s="234"/>
      <c r="I60" s="208" t="s">
        <v>14</v>
      </c>
      <c r="J60" s="209"/>
      <c r="K60" s="209"/>
      <c r="L60" s="209"/>
      <c r="M60" s="210"/>
      <c r="N60" s="3"/>
      <c r="O60" s="1"/>
    </row>
    <row r="61" spans="1:15" ht="15" customHeight="1">
      <c r="A61" s="13" t="s">
        <v>17</v>
      </c>
      <c r="B61" s="224" t="s">
        <v>4</v>
      </c>
      <c r="C61" s="224" t="s">
        <v>15</v>
      </c>
      <c r="D61" s="206" t="s">
        <v>5</v>
      </c>
      <c r="E61" s="206" t="s">
        <v>48</v>
      </c>
      <c r="F61" s="206" t="s">
        <v>9</v>
      </c>
      <c r="G61" s="214" t="s">
        <v>55</v>
      </c>
      <c r="H61" s="206" t="s">
        <v>12</v>
      </c>
      <c r="I61" s="206" t="s">
        <v>11</v>
      </c>
      <c r="J61" s="206" t="s">
        <v>54</v>
      </c>
      <c r="K61" s="206" t="s">
        <v>52</v>
      </c>
      <c r="L61" s="206" t="s">
        <v>12</v>
      </c>
      <c r="M61" s="230" t="s">
        <v>51</v>
      </c>
      <c r="N61" s="206" t="s">
        <v>53</v>
      </c>
      <c r="O61" s="206" t="s">
        <v>6</v>
      </c>
    </row>
    <row r="62" spans="1:15" ht="13.5" thickBot="1">
      <c r="A62" s="24" t="s">
        <v>16</v>
      </c>
      <c r="B62" s="225"/>
      <c r="C62" s="225"/>
      <c r="D62" s="207"/>
      <c r="E62" s="207"/>
      <c r="F62" s="207"/>
      <c r="G62" s="215"/>
      <c r="H62" s="207"/>
      <c r="I62" s="207"/>
      <c r="J62" s="207"/>
      <c r="K62" s="207"/>
      <c r="L62" s="207"/>
      <c r="M62" s="231"/>
      <c r="N62" s="207"/>
      <c r="O62" s="207"/>
    </row>
    <row r="63" spans="1:15" ht="12.75">
      <c r="A63" s="86"/>
      <c r="B63" s="145"/>
      <c r="C63" s="146"/>
      <c r="D63" s="147">
        <v>7302</v>
      </c>
      <c r="E63" s="153"/>
      <c r="F63" s="151"/>
      <c r="G63" s="152"/>
      <c r="H63" s="149"/>
      <c r="I63" s="148"/>
      <c r="J63" s="150"/>
      <c r="K63" s="150"/>
      <c r="L63" s="151"/>
      <c r="M63" s="148"/>
      <c r="N63" s="147"/>
      <c r="O63" s="149"/>
    </row>
    <row r="64" spans="1:16" ht="31.5" customHeight="1">
      <c r="A64" s="85">
        <v>102</v>
      </c>
      <c r="B64" s="144" t="s">
        <v>19</v>
      </c>
      <c r="C64" s="63" t="s">
        <v>46</v>
      </c>
      <c r="D64" s="93">
        <v>4721</v>
      </c>
      <c r="E64" s="31"/>
      <c r="F64" s="88"/>
      <c r="G64" s="139"/>
      <c r="H64" s="89"/>
      <c r="I64" s="31"/>
      <c r="J64" s="29"/>
      <c r="K64" s="30"/>
      <c r="L64" s="79"/>
      <c r="M64" s="79"/>
      <c r="N64" s="93">
        <f aca="true" t="shared" si="5" ref="N64:N70">SUM(D64:H64)-SUM(I64:M64)</f>
        <v>4721</v>
      </c>
      <c r="O64" s="102"/>
      <c r="P64">
        <v>1</v>
      </c>
    </row>
    <row r="65" spans="1:16" ht="31.5" customHeight="1">
      <c r="A65" s="84">
        <v>102</v>
      </c>
      <c r="B65" s="60" t="s">
        <v>26</v>
      </c>
      <c r="C65" s="62" t="s">
        <v>46</v>
      </c>
      <c r="D65" s="91">
        <v>4952</v>
      </c>
      <c r="E65" s="44"/>
      <c r="F65" s="107"/>
      <c r="G65" s="140"/>
      <c r="H65" s="89"/>
      <c r="I65" s="44"/>
      <c r="J65" s="100"/>
      <c r="K65" s="47"/>
      <c r="L65" s="129"/>
      <c r="M65" s="80"/>
      <c r="N65" s="54">
        <f t="shared" si="5"/>
        <v>4952</v>
      </c>
      <c r="O65" s="124"/>
      <c r="P65">
        <v>1</v>
      </c>
    </row>
    <row r="66" spans="1:16" ht="31.5" customHeight="1">
      <c r="A66" s="84">
        <v>102</v>
      </c>
      <c r="B66" s="77" t="s">
        <v>2</v>
      </c>
      <c r="C66" s="123" t="s">
        <v>46</v>
      </c>
      <c r="D66" s="121">
        <v>5239</v>
      </c>
      <c r="E66" s="44"/>
      <c r="F66" s="107"/>
      <c r="G66" s="140"/>
      <c r="H66" s="89"/>
      <c r="I66" s="44"/>
      <c r="J66" s="100"/>
      <c r="K66" s="47"/>
      <c r="L66" s="129"/>
      <c r="M66" s="80"/>
      <c r="N66" s="54">
        <f t="shared" si="5"/>
        <v>5239</v>
      </c>
      <c r="O66" s="124"/>
      <c r="P66">
        <v>1</v>
      </c>
    </row>
    <row r="67" spans="1:16" ht="31.5" customHeight="1">
      <c r="A67" s="84">
        <v>102</v>
      </c>
      <c r="B67" s="77" t="s">
        <v>3</v>
      </c>
      <c r="C67" s="123" t="s">
        <v>46</v>
      </c>
      <c r="D67" s="121">
        <v>5239</v>
      </c>
      <c r="E67" s="44"/>
      <c r="F67" s="107"/>
      <c r="G67" s="56"/>
      <c r="H67" s="89"/>
      <c r="I67" s="68"/>
      <c r="J67" s="100"/>
      <c r="K67" s="47"/>
      <c r="L67" s="129"/>
      <c r="M67" s="80"/>
      <c r="N67" s="54">
        <f t="shared" si="5"/>
        <v>5239</v>
      </c>
      <c r="O67" s="124"/>
      <c r="P67">
        <v>1</v>
      </c>
    </row>
    <row r="68" spans="1:16" ht="31.5" customHeight="1">
      <c r="A68" s="109">
        <v>102</v>
      </c>
      <c r="B68" s="59" t="s">
        <v>18</v>
      </c>
      <c r="C68" s="115" t="s">
        <v>46</v>
      </c>
      <c r="D68" s="110">
        <v>3051</v>
      </c>
      <c r="E68" s="116"/>
      <c r="F68" s="58"/>
      <c r="G68" s="58"/>
      <c r="H68" s="89"/>
      <c r="I68" s="136"/>
      <c r="J68" s="58"/>
      <c r="K68" s="27"/>
      <c r="L68" s="80"/>
      <c r="M68" s="112"/>
      <c r="N68" s="110">
        <f t="shared" si="5"/>
        <v>3051</v>
      </c>
      <c r="O68" s="114"/>
      <c r="P68">
        <v>1</v>
      </c>
    </row>
    <row r="69" spans="1:16" ht="31.5" customHeight="1">
      <c r="A69" s="109">
        <v>102</v>
      </c>
      <c r="B69" s="59" t="s">
        <v>56</v>
      </c>
      <c r="C69" s="115" t="s">
        <v>46</v>
      </c>
      <c r="D69" s="110">
        <v>5448</v>
      </c>
      <c r="E69" s="113"/>
      <c r="F69" s="58"/>
      <c r="G69" s="112"/>
      <c r="H69" s="89"/>
      <c r="I69" s="162"/>
      <c r="J69" s="58"/>
      <c r="K69" s="27"/>
      <c r="L69" s="80"/>
      <c r="M69" s="112"/>
      <c r="N69" s="110">
        <f t="shared" si="5"/>
        <v>5448</v>
      </c>
      <c r="O69" s="114"/>
      <c r="P69">
        <v>1</v>
      </c>
    </row>
    <row r="70" spans="1:16" ht="31.5" customHeight="1">
      <c r="A70" s="84">
        <v>602</v>
      </c>
      <c r="B70" s="126" t="s">
        <v>35</v>
      </c>
      <c r="C70" s="62" t="s">
        <v>46</v>
      </c>
      <c r="D70" s="54">
        <v>3730</v>
      </c>
      <c r="E70" s="32"/>
      <c r="F70" s="56"/>
      <c r="G70" s="57"/>
      <c r="H70" s="89"/>
      <c r="I70" s="32"/>
      <c r="J70" s="26"/>
      <c r="K70" s="27"/>
      <c r="L70" s="134"/>
      <c r="M70" s="41"/>
      <c r="N70" s="54">
        <f t="shared" si="5"/>
        <v>3730</v>
      </c>
      <c r="O70" s="124"/>
      <c r="P70">
        <v>1</v>
      </c>
    </row>
    <row r="71" spans="1:16" ht="31.5" customHeight="1">
      <c r="A71" s="85">
        <v>602</v>
      </c>
      <c r="B71" s="157" t="s">
        <v>30</v>
      </c>
      <c r="C71" s="158" t="s">
        <v>46</v>
      </c>
      <c r="D71" s="82">
        <v>4388</v>
      </c>
      <c r="E71" s="31"/>
      <c r="F71" s="28"/>
      <c r="G71" s="125"/>
      <c r="H71" s="89"/>
      <c r="I71" s="83"/>
      <c r="J71" s="30"/>
      <c r="K71" s="154"/>
      <c r="L71" s="155"/>
      <c r="M71" s="79"/>
      <c r="N71" s="121">
        <f>SUM(D71:H71)-SUM(I71:M71)</f>
        <v>4388</v>
      </c>
      <c r="O71" s="119"/>
      <c r="P71">
        <v>1</v>
      </c>
    </row>
    <row r="72" spans="1:15" ht="9.75" customHeight="1" thickBot="1">
      <c r="A72" s="15"/>
      <c r="B72" s="43"/>
      <c r="C72" s="16"/>
      <c r="D72" s="42"/>
      <c r="E72" s="37"/>
      <c r="F72" s="36"/>
      <c r="G72" s="39"/>
      <c r="H72" s="70"/>
      <c r="I72" s="37"/>
      <c r="J72" s="38"/>
      <c r="K72" s="36"/>
      <c r="L72" s="39"/>
      <c r="M72" s="156"/>
      <c r="N72" s="42"/>
      <c r="O72" s="10"/>
    </row>
    <row r="73" spans="1:16" ht="13.5" thickBot="1">
      <c r="A73" s="11"/>
      <c r="B73" s="18"/>
      <c r="C73" s="19" t="s">
        <v>7</v>
      </c>
      <c r="D73" s="40">
        <f>SUM(D64:D71)</f>
        <v>36768</v>
      </c>
      <c r="E73" s="40">
        <f aca="true" t="shared" si="6" ref="E73:M73">SUM(E64:E70)</f>
        <v>0</v>
      </c>
      <c r="F73" s="40">
        <f t="shared" si="6"/>
        <v>0</v>
      </c>
      <c r="G73" s="40"/>
      <c r="H73" s="40">
        <f>SUM(H64:H71)</f>
        <v>0</v>
      </c>
      <c r="I73" s="40">
        <f t="shared" si="6"/>
        <v>0</v>
      </c>
      <c r="J73" s="40">
        <f t="shared" si="6"/>
        <v>0</v>
      </c>
      <c r="K73" s="40">
        <f t="shared" si="6"/>
        <v>0</v>
      </c>
      <c r="L73" s="40">
        <f t="shared" si="6"/>
        <v>0</v>
      </c>
      <c r="M73" s="73">
        <f t="shared" si="6"/>
        <v>0</v>
      </c>
      <c r="N73" s="40">
        <f>SUM(N64:N71)</f>
        <v>36768</v>
      </c>
      <c r="O73" s="11"/>
      <c r="P73">
        <f>SUM(P64:P71)</f>
        <v>8</v>
      </c>
    </row>
    <row r="77" spans="4:14" ht="12.75">
      <c r="D77" s="130">
        <f aca="true" t="shared" si="7" ref="D77:N77">D26+D51+D73</f>
        <v>103261</v>
      </c>
      <c r="E77" s="130">
        <f t="shared" si="7"/>
        <v>0</v>
      </c>
      <c r="F77" s="130">
        <f t="shared" si="7"/>
        <v>0</v>
      </c>
      <c r="G77" s="130">
        <f t="shared" si="7"/>
        <v>0</v>
      </c>
      <c r="H77" s="130">
        <f t="shared" si="7"/>
        <v>0</v>
      </c>
      <c r="I77" s="130">
        <f t="shared" si="7"/>
        <v>0</v>
      </c>
      <c r="J77" s="130">
        <f t="shared" si="7"/>
        <v>0</v>
      </c>
      <c r="K77" s="130">
        <f t="shared" si="7"/>
        <v>0</v>
      </c>
      <c r="L77" s="130">
        <f t="shared" si="7"/>
        <v>0</v>
      </c>
      <c r="M77" s="130">
        <f t="shared" si="7"/>
        <v>359.52</v>
      </c>
      <c r="N77" s="130">
        <f t="shared" si="7"/>
        <v>102901.48</v>
      </c>
    </row>
    <row r="81" spans="4:16" ht="12.75"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P81">
        <f>P26+P51+P73</f>
        <v>37</v>
      </c>
    </row>
    <row r="82" ht="12.75">
      <c r="K82" s="20"/>
    </row>
    <row r="86" spans="4:14" ht="12.75">
      <c r="D86" s="132">
        <f>SUM(D81:H81)+D77</f>
        <v>103261</v>
      </c>
      <c r="K86" s="142">
        <f>SUM(I81:M81)+K77</f>
        <v>0</v>
      </c>
      <c r="N86" s="131">
        <f>N77+N81</f>
        <v>102901.48</v>
      </c>
    </row>
    <row r="88" ht="12.75">
      <c r="N88" s="131"/>
    </row>
  </sheetData>
  <sheetProtection/>
  <mergeCells count="57">
    <mergeCell ref="L61:L62"/>
    <mergeCell ref="L33:L34"/>
    <mergeCell ref="C28:K28"/>
    <mergeCell ref="O61:O62"/>
    <mergeCell ref="H61:H62"/>
    <mergeCell ref="I61:I62"/>
    <mergeCell ref="J61:J62"/>
    <mergeCell ref="K61:K62"/>
    <mergeCell ref="N33:N34"/>
    <mergeCell ref="N61:N62"/>
    <mergeCell ref="I60:M60"/>
    <mergeCell ref="J33:J34"/>
    <mergeCell ref="C29:K29"/>
    <mergeCell ref="D60:H60"/>
    <mergeCell ref="H33:H34"/>
    <mergeCell ref="C30:K30"/>
    <mergeCell ref="K33:K34"/>
    <mergeCell ref="M33:M34"/>
    <mergeCell ref="C56:K56"/>
    <mergeCell ref="I32:M32"/>
    <mergeCell ref="G33:G34"/>
    <mergeCell ref="B61:B62"/>
    <mergeCell ref="C61:C62"/>
    <mergeCell ref="D61:D62"/>
    <mergeCell ref="E61:E62"/>
    <mergeCell ref="F61:F62"/>
    <mergeCell ref="G61:G62"/>
    <mergeCell ref="I7:I8"/>
    <mergeCell ref="M61:M62"/>
    <mergeCell ref="C57:K57"/>
    <mergeCell ref="I33:I34"/>
    <mergeCell ref="O7:O8"/>
    <mergeCell ref="B33:B34"/>
    <mergeCell ref="C33:C34"/>
    <mergeCell ref="D33:D34"/>
    <mergeCell ref="E33:E34"/>
    <mergeCell ref="F33:F34"/>
    <mergeCell ref="C1:K1"/>
    <mergeCell ref="C2:K2"/>
    <mergeCell ref="C3:K3"/>
    <mergeCell ref="D6:H6"/>
    <mergeCell ref="I6:M6"/>
    <mergeCell ref="B7:B8"/>
    <mergeCell ref="C7:C8"/>
    <mergeCell ref="D7:D8"/>
    <mergeCell ref="E7:E8"/>
    <mergeCell ref="M7:M8"/>
    <mergeCell ref="J7:J8"/>
    <mergeCell ref="D32:H32"/>
    <mergeCell ref="C55:K55"/>
    <mergeCell ref="N7:N8"/>
    <mergeCell ref="O33:O34"/>
    <mergeCell ref="L7:L8"/>
    <mergeCell ref="F7:F8"/>
    <mergeCell ref="G7:G8"/>
    <mergeCell ref="K7:K8"/>
    <mergeCell ref="H7:H8"/>
  </mergeCells>
  <printOptions/>
  <pageMargins left="0.984251968503937" right="0.15748031496062992" top="0.1968503937007874" bottom="0.1968503937007874" header="0.1968503937007874" footer="0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2012-01-16T15:38:20Z</cp:lastPrinted>
  <dcterms:created xsi:type="dcterms:W3CDTF">2004-06-15T17:48:10Z</dcterms:created>
  <dcterms:modified xsi:type="dcterms:W3CDTF">2012-03-07T16:51:00Z</dcterms:modified>
  <cp:category/>
  <cp:version/>
  <cp:contentType/>
  <cp:contentStatus/>
</cp:coreProperties>
</file>